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Easy Bluebird Box Calculator" sheetId="1" r:id="rId1"/>
  </sheets>
  <definedNames>
    <definedName name="Back_Length">'Easy Bluebird Box Calculator'!$F$22</definedName>
    <definedName name="Back_Width">'Easy Bluebird Box Calculator'!$G$16</definedName>
    <definedName name="Left_Side">'Easy Bluebird Box Calculator'!$E$23</definedName>
    <definedName name="Material_Thickness">'Easy Bluebird Box Calculator'!$D$4</definedName>
    <definedName name="Material_Width">'Easy Bluebird Box Calculator'!$D$3</definedName>
    <definedName name="Roof_Length">'Easy Bluebird Box Calculator'!$F$7</definedName>
    <definedName name="Roof45Side">'Easy Bluebird Box Calculator'!$G$42</definedName>
  </definedNames>
  <calcPr fullCalcOnLoad="1"/>
</workbook>
</file>

<file path=xl/sharedStrings.xml><?xml version="1.0" encoding="utf-8"?>
<sst xmlns="http://schemas.openxmlformats.org/spreadsheetml/2006/main" count="10" uniqueCount="10">
  <si>
    <t>Enter Material Thickness:</t>
  </si>
  <si>
    <t>Enter Material Width:</t>
  </si>
  <si>
    <t>For best results:</t>
  </si>
  <si>
    <t>Before assembling, make sure you consider how to remove a panel for seasonal cleaning.</t>
  </si>
  <si>
    <t>Enter values in the yellow cells and the other dimensions will be calculated for you.</t>
  </si>
  <si>
    <t>Use cedar wood and screws of the appropriate length.</t>
  </si>
  <si>
    <t>Pre-drill screw holes, if possible.</t>
  </si>
  <si>
    <t>Easy Bluebird House - YoungConservationists.Org ©</t>
  </si>
  <si>
    <t>Assembled Easy Bluebird Box</t>
  </si>
  <si>
    <t>5 or 6 foot Cedar picket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</si>
</sst>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/?&quot; in&quot;"/>
    <numFmt numFmtId="165" formatCode="#\ ?/?&quot;in&quot;"/>
    <numFmt numFmtId="166" formatCode="#\ #/#&quot;in&quot;"/>
    <numFmt numFmtId="167" formatCode="#\ #/#&quot; in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b/>
      <sz val="24"/>
      <color indexed="8"/>
      <name val="Calibri"/>
      <family val="0"/>
    </font>
    <font>
      <b/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67" fontId="43" fillId="0" borderId="0" xfId="0" applyNumberFormat="1" applyFont="1" applyAlignment="1">
      <alignment/>
    </xf>
    <xf numFmtId="167" fontId="43" fillId="0" borderId="0" xfId="0" applyNumberFormat="1" applyFont="1" applyAlignment="1">
      <alignment horizontal="left"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67" fontId="43" fillId="0" borderId="0" xfId="0" applyNumberFormat="1" applyFont="1" applyFill="1" applyAlignment="1">
      <alignment/>
    </xf>
    <xf numFmtId="167" fontId="43" fillId="0" borderId="0" xfId="0" applyNumberFormat="1" applyFont="1" applyAlignment="1">
      <alignment horizontal="right"/>
    </xf>
    <xf numFmtId="167" fontId="0" fillId="0" borderId="0" xfId="0" applyNumberFormat="1" applyAlignment="1">
      <alignment horizontal="center"/>
    </xf>
    <xf numFmtId="167" fontId="43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7" fontId="43" fillId="33" borderId="0" xfId="0" applyNumberFormat="1" applyFont="1" applyFill="1" applyAlignment="1">
      <alignment horizontal="left"/>
    </xf>
    <xf numFmtId="167" fontId="43" fillId="0" borderId="0" xfId="0" applyNumberFormat="1" applyFont="1" applyFill="1" applyAlignment="1">
      <alignment horizontal="left"/>
    </xf>
    <xf numFmtId="167" fontId="4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36</xdr:row>
      <xdr:rowOff>28575</xdr:rowOff>
    </xdr:from>
    <xdr:to>
      <xdr:col>8</xdr:col>
      <xdr:colOff>171450</xdr:colOff>
      <xdr:row>47</xdr:row>
      <xdr:rowOff>123825</xdr:rowOff>
    </xdr:to>
    <xdr:sp>
      <xdr:nvSpPr>
        <xdr:cNvPr id="1" name="Rectangle 49"/>
        <xdr:cNvSpPr>
          <a:spLocks/>
        </xdr:cNvSpPr>
      </xdr:nvSpPr>
      <xdr:spPr>
        <a:xfrm>
          <a:off x="3600450" y="7305675"/>
          <a:ext cx="1371600" cy="2286000"/>
        </a:xfrm>
        <a:prstGeom prst="rect">
          <a:avLst/>
        </a:prstGeom>
        <a:solidFill>
          <a:srgbClr val="FFFFFF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Front</a:t>
          </a:r>
        </a:p>
      </xdr:txBody>
    </xdr:sp>
    <xdr:clientData/>
  </xdr:twoCellAnchor>
  <xdr:twoCellAnchor editAs="oneCell">
    <xdr:from>
      <xdr:col>0</xdr:col>
      <xdr:colOff>0</xdr:colOff>
      <xdr:row>7</xdr:row>
      <xdr:rowOff>19050</xdr:rowOff>
    </xdr:from>
    <xdr:to>
      <xdr:col>12</xdr:col>
      <xdr:colOff>504825</xdr:colOff>
      <xdr:row>10</xdr:row>
      <xdr:rowOff>142875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1625"/>
          <a:ext cx="7705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85725</xdr:rowOff>
    </xdr:from>
    <xdr:to>
      <xdr:col>8</xdr:col>
      <xdr:colOff>171450</xdr:colOff>
      <xdr:row>34</xdr:row>
      <xdr:rowOff>152400</xdr:rowOff>
    </xdr:to>
    <xdr:sp>
      <xdr:nvSpPr>
        <xdr:cNvPr id="3" name="Rectangle 1"/>
        <xdr:cNvSpPr>
          <a:spLocks/>
        </xdr:cNvSpPr>
      </xdr:nvSpPr>
      <xdr:spPr>
        <a:xfrm>
          <a:off x="3600450" y="3371850"/>
          <a:ext cx="1371600" cy="365760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Back</a:t>
          </a:r>
        </a:p>
      </xdr:txBody>
    </xdr:sp>
    <xdr:clientData/>
  </xdr:twoCellAnchor>
  <xdr:twoCellAnchor>
    <xdr:from>
      <xdr:col>0</xdr:col>
      <xdr:colOff>381000</xdr:colOff>
      <xdr:row>45</xdr:row>
      <xdr:rowOff>47625</xdr:rowOff>
    </xdr:from>
    <xdr:to>
      <xdr:col>2</xdr:col>
      <xdr:colOff>266700</xdr:colOff>
      <xdr:row>50</xdr:row>
      <xdr:rowOff>133350</xdr:rowOff>
    </xdr:to>
    <xdr:sp>
      <xdr:nvSpPr>
        <xdr:cNvPr id="4" name="Rectangle 2"/>
        <xdr:cNvSpPr>
          <a:spLocks/>
        </xdr:cNvSpPr>
      </xdr:nvSpPr>
      <xdr:spPr>
        <a:xfrm>
          <a:off x="381000" y="9115425"/>
          <a:ext cx="1085850" cy="1085850"/>
        </a:xfrm>
        <a:prstGeom prst="rect">
          <a:avLst/>
        </a:prstGeom>
        <a:solidFill>
          <a:srgbClr val="FFFFFF"/>
        </a:solidFill>
        <a:ln w="25400" cmpd="sng">
          <a:solidFill>
            <a:srgbClr val="3333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Bottom</a:t>
          </a:r>
        </a:p>
      </xdr:txBody>
    </xdr:sp>
    <xdr:clientData/>
  </xdr:twoCellAnchor>
  <xdr:twoCellAnchor>
    <xdr:from>
      <xdr:col>8</xdr:col>
      <xdr:colOff>228600</xdr:colOff>
      <xdr:row>36</xdr:row>
      <xdr:rowOff>47625</xdr:rowOff>
    </xdr:from>
    <xdr:to>
      <xdr:col>9</xdr:col>
      <xdr:colOff>19050</xdr:colOff>
      <xdr:row>47</xdr:row>
      <xdr:rowOff>123825</xdr:rowOff>
    </xdr:to>
    <xdr:sp>
      <xdr:nvSpPr>
        <xdr:cNvPr id="5" name="Right Brace 24"/>
        <xdr:cNvSpPr>
          <a:spLocks/>
        </xdr:cNvSpPr>
      </xdr:nvSpPr>
      <xdr:spPr>
        <a:xfrm>
          <a:off x="5029200" y="7324725"/>
          <a:ext cx="390525" cy="2266950"/>
        </a:xfrm>
        <a:prstGeom prst="rightBrace">
          <a:avLst>
            <a:gd name="adj1" fmla="val -48550"/>
            <a:gd name="adj2" fmla="val -377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495300</xdr:colOff>
      <xdr:row>38</xdr:row>
      <xdr:rowOff>9525</xdr:rowOff>
    </xdr:from>
    <xdr:to>
      <xdr:col>7</xdr:col>
      <xdr:colOff>238125</xdr:colOff>
      <xdr:row>39</xdr:row>
      <xdr:rowOff>152400</xdr:rowOff>
    </xdr:to>
    <xdr:sp>
      <xdr:nvSpPr>
        <xdr:cNvPr id="6" name="Oval 25"/>
        <xdr:cNvSpPr>
          <a:spLocks/>
        </xdr:cNvSpPr>
      </xdr:nvSpPr>
      <xdr:spPr>
        <a:xfrm>
          <a:off x="4095750" y="7686675"/>
          <a:ext cx="342900" cy="3429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133350</xdr:colOff>
      <xdr:row>38</xdr:row>
      <xdr:rowOff>180975</xdr:rowOff>
    </xdr:from>
    <xdr:to>
      <xdr:col>6</xdr:col>
      <xdr:colOff>152400</xdr:colOff>
      <xdr:row>47</xdr:row>
      <xdr:rowOff>114300</xdr:rowOff>
    </xdr:to>
    <xdr:sp>
      <xdr:nvSpPr>
        <xdr:cNvPr id="7" name="Right Brace 30"/>
        <xdr:cNvSpPr>
          <a:spLocks/>
        </xdr:cNvSpPr>
      </xdr:nvSpPr>
      <xdr:spPr>
        <a:xfrm flipH="1">
          <a:off x="3133725" y="7858125"/>
          <a:ext cx="619125" cy="1724025"/>
        </a:xfrm>
        <a:prstGeom prst="rightBrace">
          <a:avLst>
            <a:gd name="adj1" fmla="val -47013"/>
            <a:gd name="adj2" fmla="val -8601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419100</xdr:colOff>
      <xdr:row>38</xdr:row>
      <xdr:rowOff>180975</xdr:rowOff>
    </xdr:from>
    <xdr:to>
      <xdr:col>7</xdr:col>
      <xdr:colOff>342900</xdr:colOff>
      <xdr:row>38</xdr:row>
      <xdr:rowOff>180975</xdr:rowOff>
    </xdr:to>
    <xdr:sp>
      <xdr:nvSpPr>
        <xdr:cNvPr id="8" name="Straight Connector 32"/>
        <xdr:cNvSpPr>
          <a:spLocks/>
        </xdr:cNvSpPr>
      </xdr:nvSpPr>
      <xdr:spPr>
        <a:xfrm>
          <a:off x="4019550" y="7858125"/>
          <a:ext cx="523875" cy="0"/>
        </a:xfrm>
        <a:prstGeom prst="line">
          <a:avLst/>
        </a:prstGeom>
        <a:noFill/>
        <a:ln w="9525" cmpd="sng">
          <a:solidFill>
            <a:srgbClr val="000000">
              <a:alpha val="59999"/>
            </a:srgbClr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66675</xdr:colOff>
      <xdr:row>36</xdr:row>
      <xdr:rowOff>28575</xdr:rowOff>
    </xdr:from>
    <xdr:to>
      <xdr:col>7</xdr:col>
      <xdr:colOff>66675</xdr:colOff>
      <xdr:row>39</xdr:row>
      <xdr:rowOff>152400</xdr:rowOff>
    </xdr:to>
    <xdr:sp>
      <xdr:nvSpPr>
        <xdr:cNvPr id="9" name="Straight Connector 46"/>
        <xdr:cNvSpPr>
          <a:spLocks/>
        </xdr:cNvSpPr>
      </xdr:nvSpPr>
      <xdr:spPr>
        <a:xfrm>
          <a:off x="4267200" y="7305675"/>
          <a:ext cx="0" cy="723900"/>
        </a:xfrm>
        <a:prstGeom prst="line">
          <a:avLst/>
        </a:prstGeom>
        <a:noFill/>
        <a:ln w="9525" cmpd="sng">
          <a:solidFill>
            <a:srgbClr val="000000">
              <a:alpha val="59999"/>
            </a:srgbClr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16</xdr:row>
      <xdr:rowOff>85725</xdr:rowOff>
    </xdr:from>
    <xdr:to>
      <xdr:col>3</xdr:col>
      <xdr:colOff>495300</xdr:colOff>
      <xdr:row>27</xdr:row>
      <xdr:rowOff>171450</xdr:rowOff>
    </xdr:to>
    <xdr:sp>
      <xdr:nvSpPr>
        <xdr:cNvPr id="10" name="Rectangle 54"/>
        <xdr:cNvSpPr>
          <a:spLocks/>
        </xdr:cNvSpPr>
      </xdr:nvSpPr>
      <xdr:spPr>
        <a:xfrm>
          <a:off x="923925" y="3371850"/>
          <a:ext cx="1371600" cy="2286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Left Side</a:t>
          </a:r>
        </a:p>
      </xdr:txBody>
    </xdr:sp>
    <xdr:clientData/>
  </xdr:twoCellAnchor>
  <xdr:twoCellAnchor>
    <xdr:from>
      <xdr:col>1</xdr:col>
      <xdr:colOff>85725</xdr:colOff>
      <xdr:row>16</xdr:row>
      <xdr:rowOff>95250</xdr:rowOff>
    </xdr:from>
    <xdr:to>
      <xdr:col>3</xdr:col>
      <xdr:colOff>523875</xdr:colOff>
      <xdr:row>17</xdr:row>
      <xdr:rowOff>180975</xdr:rowOff>
    </xdr:to>
    <xdr:sp>
      <xdr:nvSpPr>
        <xdr:cNvPr id="11" name="Straight Connector 59"/>
        <xdr:cNvSpPr>
          <a:spLocks/>
        </xdr:cNvSpPr>
      </xdr:nvSpPr>
      <xdr:spPr>
        <a:xfrm flipH="1">
          <a:off x="685800" y="3381375"/>
          <a:ext cx="1638300" cy="2857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161925</xdr:colOff>
      <xdr:row>15</xdr:row>
      <xdr:rowOff>171450</xdr:rowOff>
    </xdr:from>
    <xdr:ext cx="742950" cy="438150"/>
    <xdr:sp>
      <xdr:nvSpPr>
        <xdr:cNvPr id="12" name="TextBox 60"/>
        <xdr:cNvSpPr txBox="1">
          <a:spLocks noChangeArrowheads="1"/>
        </xdr:cNvSpPr>
      </xdr:nvSpPr>
      <xdr:spPr>
        <a:xfrm>
          <a:off x="161925" y="3257550"/>
          <a:ext cx="7429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inch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here</a:t>
          </a:r>
        </a:p>
      </xdr:txBody>
    </xdr:sp>
    <xdr:clientData/>
  </xdr:oneCellAnchor>
  <xdr:twoCellAnchor>
    <xdr:from>
      <xdr:col>0</xdr:col>
      <xdr:colOff>438150</xdr:colOff>
      <xdr:row>30</xdr:row>
      <xdr:rowOff>123825</xdr:rowOff>
    </xdr:from>
    <xdr:to>
      <xdr:col>2</xdr:col>
      <xdr:colOff>447675</xdr:colOff>
      <xdr:row>40</xdr:row>
      <xdr:rowOff>57150</xdr:rowOff>
    </xdr:to>
    <xdr:sp>
      <xdr:nvSpPr>
        <xdr:cNvPr id="13" name="Rectangle 72"/>
        <xdr:cNvSpPr>
          <a:spLocks/>
        </xdr:cNvSpPr>
      </xdr:nvSpPr>
      <xdr:spPr>
        <a:xfrm>
          <a:off x="438150" y="6210300"/>
          <a:ext cx="1209675" cy="1924050"/>
        </a:xfrm>
        <a:prstGeom prst="rect">
          <a:avLst/>
        </a:prstGeom>
        <a:solidFill>
          <a:srgbClr val="FFFFFF"/>
        </a:solidFill>
        <a:ln w="25400" cmpd="sng">
          <a:solidFill>
            <a:srgbClr val="00CC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Roof</a:t>
          </a:r>
        </a:p>
      </xdr:txBody>
    </xdr:sp>
    <xdr:clientData/>
  </xdr:twoCellAnchor>
  <xdr:twoCellAnchor>
    <xdr:from>
      <xdr:col>10</xdr:col>
      <xdr:colOff>323850</xdr:colOff>
      <xdr:row>30</xdr:row>
      <xdr:rowOff>9525</xdr:rowOff>
    </xdr:from>
    <xdr:to>
      <xdr:col>10</xdr:col>
      <xdr:colOff>466725</xdr:colOff>
      <xdr:row>36</xdr:row>
      <xdr:rowOff>190500</xdr:rowOff>
    </xdr:to>
    <xdr:sp>
      <xdr:nvSpPr>
        <xdr:cNvPr id="14" name="Rectangle 73"/>
        <xdr:cNvSpPr>
          <a:spLocks/>
        </xdr:cNvSpPr>
      </xdr:nvSpPr>
      <xdr:spPr>
        <a:xfrm>
          <a:off x="6324600" y="6096000"/>
          <a:ext cx="142875" cy="1371600"/>
        </a:xfrm>
        <a:prstGeom prst="rect">
          <a:avLst/>
        </a:prstGeom>
        <a:solidFill>
          <a:srgbClr val="FFFFFF"/>
        </a:solidFill>
        <a:ln w="25400" cmpd="sng">
          <a:solidFill>
            <a:srgbClr val="FF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333375</xdr:colOff>
      <xdr:row>37</xdr:row>
      <xdr:rowOff>19050</xdr:rowOff>
    </xdr:from>
    <xdr:to>
      <xdr:col>6</xdr:col>
      <xdr:colOff>542925</xdr:colOff>
      <xdr:row>38</xdr:row>
      <xdr:rowOff>66675</xdr:rowOff>
    </xdr:to>
    <xdr:sp>
      <xdr:nvSpPr>
        <xdr:cNvPr id="15" name="Straight Arrow Connector 64"/>
        <xdr:cNvSpPr>
          <a:spLocks/>
        </xdr:cNvSpPr>
      </xdr:nvSpPr>
      <xdr:spPr>
        <a:xfrm>
          <a:off x="3333750" y="7496175"/>
          <a:ext cx="809625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581025</xdr:colOff>
      <xdr:row>46</xdr:row>
      <xdr:rowOff>9525</xdr:rowOff>
    </xdr:from>
    <xdr:to>
      <xdr:col>1</xdr:col>
      <xdr:colOff>9525</xdr:colOff>
      <xdr:row>46</xdr:row>
      <xdr:rowOff>38100</xdr:rowOff>
    </xdr:to>
    <xdr:sp>
      <xdr:nvSpPr>
        <xdr:cNvPr id="16" name="Oval 81"/>
        <xdr:cNvSpPr>
          <a:spLocks/>
        </xdr:cNvSpPr>
      </xdr:nvSpPr>
      <xdr:spPr>
        <a:xfrm>
          <a:off x="581025" y="9277350"/>
          <a:ext cx="28575" cy="28575"/>
        </a:xfrm>
        <a:prstGeom prst="ellipse">
          <a:avLst/>
        </a:prstGeom>
        <a:solidFill>
          <a:srgbClr val="0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171450</xdr:rowOff>
    </xdr:from>
    <xdr:to>
      <xdr:col>3</xdr:col>
      <xdr:colOff>85725</xdr:colOff>
      <xdr:row>50</xdr:row>
      <xdr:rowOff>152400</xdr:rowOff>
    </xdr:to>
    <xdr:sp>
      <xdr:nvSpPr>
        <xdr:cNvPr id="17" name="Straight Arrow Connector 75"/>
        <xdr:cNvSpPr>
          <a:spLocks/>
        </xdr:cNvSpPr>
      </xdr:nvSpPr>
      <xdr:spPr>
        <a:xfrm flipH="1" flipV="1">
          <a:off x="1219200" y="10039350"/>
          <a:ext cx="666750" cy="180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38100</xdr:colOff>
      <xdr:row>49</xdr:row>
      <xdr:rowOff>28575</xdr:rowOff>
    </xdr:from>
    <xdr:ext cx="933450" cy="609600"/>
    <xdr:sp>
      <xdr:nvSpPr>
        <xdr:cNvPr id="18" name="TextBox 76"/>
        <xdr:cNvSpPr txBox="1">
          <a:spLocks noChangeArrowheads="1"/>
        </xdr:cNvSpPr>
      </xdr:nvSpPr>
      <xdr:spPr>
        <a:xfrm>
          <a:off x="1838325" y="9896475"/>
          <a:ext cx="9334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Drill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4 holes 1/4" for drainage</a:t>
          </a:r>
        </a:p>
      </xdr:txBody>
    </xdr:sp>
    <xdr:clientData/>
  </xdr:oneCellAnchor>
  <xdr:twoCellAnchor>
    <xdr:from>
      <xdr:col>0</xdr:col>
      <xdr:colOff>57150</xdr:colOff>
      <xdr:row>11</xdr:row>
      <xdr:rowOff>114300</xdr:rowOff>
    </xdr:from>
    <xdr:to>
      <xdr:col>12</xdr:col>
      <xdr:colOff>438150</xdr:colOff>
      <xdr:row>13</xdr:row>
      <xdr:rowOff>85725</xdr:rowOff>
    </xdr:to>
    <xdr:sp>
      <xdr:nvSpPr>
        <xdr:cNvPr id="19" name="Left Brace 77"/>
        <xdr:cNvSpPr>
          <a:spLocks/>
        </xdr:cNvSpPr>
      </xdr:nvSpPr>
      <xdr:spPr>
        <a:xfrm rot="16200000">
          <a:off x="57150" y="2428875"/>
          <a:ext cx="7581900" cy="361950"/>
        </a:xfrm>
        <a:prstGeom prst="leftBrace">
          <a:avLst>
            <a:gd name="adj" fmla="val -49597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180975</xdr:colOff>
      <xdr:row>16</xdr:row>
      <xdr:rowOff>85725</xdr:rowOff>
    </xdr:from>
    <xdr:to>
      <xdr:col>1</xdr:col>
      <xdr:colOff>323850</xdr:colOff>
      <xdr:row>17</xdr:row>
      <xdr:rowOff>152400</xdr:rowOff>
    </xdr:to>
    <xdr:sp>
      <xdr:nvSpPr>
        <xdr:cNvPr id="20" name="Left Brace 6"/>
        <xdr:cNvSpPr>
          <a:spLocks/>
        </xdr:cNvSpPr>
      </xdr:nvSpPr>
      <xdr:spPr>
        <a:xfrm>
          <a:off x="781050" y="3371850"/>
          <a:ext cx="142875" cy="266700"/>
        </a:xfrm>
        <a:prstGeom prst="leftBrace">
          <a:avLst>
            <a:gd name="adj" fmla="val -45537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57150</xdr:colOff>
      <xdr:row>16</xdr:row>
      <xdr:rowOff>104775</xdr:rowOff>
    </xdr:from>
    <xdr:to>
      <xdr:col>12</xdr:col>
      <xdr:colOff>228600</xdr:colOff>
      <xdr:row>27</xdr:row>
      <xdr:rowOff>190500</xdr:rowOff>
    </xdr:to>
    <xdr:sp>
      <xdr:nvSpPr>
        <xdr:cNvPr id="21" name="Rectangle 39"/>
        <xdr:cNvSpPr>
          <a:spLocks/>
        </xdr:cNvSpPr>
      </xdr:nvSpPr>
      <xdr:spPr>
        <a:xfrm>
          <a:off x="6057900" y="3390900"/>
          <a:ext cx="1371600" cy="2286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Right Side</a:t>
          </a:r>
        </a:p>
      </xdr:txBody>
    </xdr:sp>
    <xdr:clientData/>
  </xdr:twoCellAnchor>
  <xdr:twoCellAnchor>
    <xdr:from>
      <xdr:col>9</xdr:col>
      <xdr:colOff>419100</xdr:colOff>
      <xdr:row>16</xdr:row>
      <xdr:rowOff>114300</xdr:rowOff>
    </xdr:from>
    <xdr:to>
      <xdr:col>12</xdr:col>
      <xdr:colOff>238125</xdr:colOff>
      <xdr:row>18</xdr:row>
      <xdr:rowOff>0</xdr:rowOff>
    </xdr:to>
    <xdr:sp>
      <xdr:nvSpPr>
        <xdr:cNvPr id="22" name="Straight Connector 40"/>
        <xdr:cNvSpPr>
          <a:spLocks/>
        </xdr:cNvSpPr>
      </xdr:nvSpPr>
      <xdr:spPr>
        <a:xfrm flipH="1">
          <a:off x="5819775" y="3400425"/>
          <a:ext cx="1619250" cy="2857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8</xdr:col>
      <xdr:colOff>495300</xdr:colOff>
      <xdr:row>15</xdr:row>
      <xdr:rowOff>190500</xdr:rowOff>
    </xdr:from>
    <xdr:ext cx="742950" cy="438150"/>
    <xdr:sp>
      <xdr:nvSpPr>
        <xdr:cNvPr id="23" name="TextBox 41"/>
        <xdr:cNvSpPr txBox="1">
          <a:spLocks noChangeArrowheads="1"/>
        </xdr:cNvSpPr>
      </xdr:nvSpPr>
      <xdr:spPr>
        <a:xfrm>
          <a:off x="5295900" y="3276600"/>
          <a:ext cx="7429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inch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here</a:t>
          </a:r>
        </a:p>
      </xdr:txBody>
    </xdr:sp>
    <xdr:clientData/>
  </xdr:oneCellAnchor>
  <xdr:twoCellAnchor>
    <xdr:from>
      <xdr:col>9</xdr:col>
      <xdr:colOff>514350</xdr:colOff>
      <xdr:row>16</xdr:row>
      <xdr:rowOff>104775</xdr:rowOff>
    </xdr:from>
    <xdr:to>
      <xdr:col>10</xdr:col>
      <xdr:colOff>57150</xdr:colOff>
      <xdr:row>17</xdr:row>
      <xdr:rowOff>171450</xdr:rowOff>
    </xdr:to>
    <xdr:sp>
      <xdr:nvSpPr>
        <xdr:cNvPr id="24" name="Left Brace 42"/>
        <xdr:cNvSpPr>
          <a:spLocks/>
        </xdr:cNvSpPr>
      </xdr:nvSpPr>
      <xdr:spPr>
        <a:xfrm>
          <a:off x="5915025" y="3390900"/>
          <a:ext cx="142875" cy="266700"/>
        </a:xfrm>
        <a:prstGeom prst="leftBrace">
          <a:avLst>
            <a:gd name="adj" fmla="val -45537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342900</xdr:colOff>
      <xdr:row>9</xdr:row>
      <xdr:rowOff>123825</xdr:rowOff>
    </xdr:from>
    <xdr:to>
      <xdr:col>12</xdr:col>
      <xdr:colOff>438150</xdr:colOff>
      <xdr:row>9</xdr:row>
      <xdr:rowOff>123825</xdr:rowOff>
    </xdr:to>
    <xdr:sp>
      <xdr:nvSpPr>
        <xdr:cNvPr id="25" name="Straight Connector 8"/>
        <xdr:cNvSpPr>
          <a:spLocks/>
        </xdr:cNvSpPr>
      </xdr:nvSpPr>
      <xdr:spPr>
        <a:xfrm flipH="1">
          <a:off x="3943350" y="2057400"/>
          <a:ext cx="3695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457200</xdr:colOff>
      <xdr:row>35</xdr:row>
      <xdr:rowOff>9525</xdr:rowOff>
    </xdr:from>
    <xdr:ext cx="771525" cy="609600"/>
    <xdr:sp>
      <xdr:nvSpPr>
        <xdr:cNvPr id="26" name="TextBox 14"/>
        <xdr:cNvSpPr txBox="1">
          <a:spLocks noChangeArrowheads="1"/>
        </xdr:cNvSpPr>
      </xdr:nvSpPr>
      <xdr:spPr>
        <a:xfrm>
          <a:off x="2857500" y="7086600"/>
          <a:ext cx="7715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1.5 inch diameter hole</a:t>
          </a:r>
        </a:p>
      </xdr:txBody>
    </xdr:sp>
    <xdr:clientData/>
  </xdr:oneCellAnchor>
  <xdr:twoCellAnchor>
    <xdr:from>
      <xdr:col>7</xdr:col>
      <xdr:colOff>66675</xdr:colOff>
      <xdr:row>36</xdr:row>
      <xdr:rowOff>47625</xdr:rowOff>
    </xdr:from>
    <xdr:to>
      <xdr:col>8</xdr:col>
      <xdr:colOff>142875</xdr:colOff>
      <xdr:row>37</xdr:row>
      <xdr:rowOff>85725</xdr:rowOff>
    </xdr:to>
    <xdr:sp>
      <xdr:nvSpPr>
        <xdr:cNvPr id="27" name="Left Brace 17"/>
        <xdr:cNvSpPr>
          <a:spLocks/>
        </xdr:cNvSpPr>
      </xdr:nvSpPr>
      <xdr:spPr>
        <a:xfrm rot="5400000">
          <a:off x="4267200" y="7324725"/>
          <a:ext cx="676275" cy="238125"/>
        </a:xfrm>
        <a:prstGeom prst="leftBrace">
          <a:avLst>
            <a:gd name="adj" fmla="val -46986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552450</xdr:colOff>
      <xdr:row>46</xdr:row>
      <xdr:rowOff>9525</xdr:rowOff>
    </xdr:from>
    <xdr:to>
      <xdr:col>1</xdr:col>
      <xdr:colOff>581025</xdr:colOff>
      <xdr:row>46</xdr:row>
      <xdr:rowOff>38100</xdr:rowOff>
    </xdr:to>
    <xdr:sp>
      <xdr:nvSpPr>
        <xdr:cNvPr id="28" name="Oval 57"/>
        <xdr:cNvSpPr>
          <a:spLocks/>
        </xdr:cNvSpPr>
      </xdr:nvSpPr>
      <xdr:spPr>
        <a:xfrm>
          <a:off x="1152525" y="9277350"/>
          <a:ext cx="28575" cy="28575"/>
        </a:xfrm>
        <a:prstGeom prst="ellipse">
          <a:avLst/>
        </a:prstGeom>
        <a:solidFill>
          <a:srgbClr val="0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49</xdr:row>
      <xdr:rowOff>142875</xdr:rowOff>
    </xdr:from>
    <xdr:to>
      <xdr:col>1</xdr:col>
      <xdr:colOff>590550</xdr:colOff>
      <xdr:row>49</xdr:row>
      <xdr:rowOff>171450</xdr:rowOff>
    </xdr:to>
    <xdr:sp>
      <xdr:nvSpPr>
        <xdr:cNvPr id="29" name="Oval 58"/>
        <xdr:cNvSpPr>
          <a:spLocks/>
        </xdr:cNvSpPr>
      </xdr:nvSpPr>
      <xdr:spPr>
        <a:xfrm>
          <a:off x="1162050" y="10010775"/>
          <a:ext cx="28575" cy="28575"/>
        </a:xfrm>
        <a:prstGeom prst="ellipse">
          <a:avLst/>
        </a:prstGeom>
        <a:solidFill>
          <a:srgbClr val="0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561975</xdr:colOff>
      <xdr:row>49</xdr:row>
      <xdr:rowOff>142875</xdr:rowOff>
    </xdr:from>
    <xdr:to>
      <xdr:col>0</xdr:col>
      <xdr:colOff>590550</xdr:colOff>
      <xdr:row>49</xdr:row>
      <xdr:rowOff>171450</xdr:rowOff>
    </xdr:to>
    <xdr:sp>
      <xdr:nvSpPr>
        <xdr:cNvPr id="30" name="Oval 61"/>
        <xdr:cNvSpPr>
          <a:spLocks/>
        </xdr:cNvSpPr>
      </xdr:nvSpPr>
      <xdr:spPr>
        <a:xfrm>
          <a:off x="561975" y="10010775"/>
          <a:ext cx="28575" cy="28575"/>
        </a:xfrm>
        <a:prstGeom prst="ellipse">
          <a:avLst/>
        </a:prstGeom>
        <a:solidFill>
          <a:srgbClr val="0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485775</xdr:colOff>
      <xdr:row>7</xdr:row>
      <xdr:rowOff>28575</xdr:rowOff>
    </xdr:from>
    <xdr:to>
      <xdr:col>13</xdr:col>
      <xdr:colOff>0</xdr:colOff>
      <xdr:row>9</xdr:row>
      <xdr:rowOff>95250</xdr:rowOff>
    </xdr:to>
    <xdr:sp>
      <xdr:nvSpPr>
        <xdr:cNvPr id="31" name="Right Brace 19"/>
        <xdr:cNvSpPr>
          <a:spLocks/>
        </xdr:cNvSpPr>
      </xdr:nvSpPr>
      <xdr:spPr>
        <a:xfrm>
          <a:off x="7686675" y="1581150"/>
          <a:ext cx="114300" cy="4476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485775</xdr:colOff>
      <xdr:row>42</xdr:row>
      <xdr:rowOff>66675</xdr:rowOff>
    </xdr:from>
    <xdr:to>
      <xdr:col>13</xdr:col>
      <xdr:colOff>457200</xdr:colOff>
      <xdr:row>54</xdr:row>
      <xdr:rowOff>133350</xdr:rowOff>
    </xdr:to>
    <xdr:pic>
      <xdr:nvPicPr>
        <xdr:cNvPr id="3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8534400"/>
          <a:ext cx="237172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6</xdr:row>
      <xdr:rowOff>0</xdr:rowOff>
    </xdr:from>
    <xdr:to>
      <xdr:col>6</xdr:col>
      <xdr:colOff>161925</xdr:colOff>
      <xdr:row>7</xdr:row>
      <xdr:rowOff>0</xdr:rowOff>
    </xdr:to>
    <xdr:sp>
      <xdr:nvSpPr>
        <xdr:cNvPr id="33" name="Straight Arrow Connector 21"/>
        <xdr:cNvSpPr>
          <a:spLocks/>
        </xdr:cNvSpPr>
      </xdr:nvSpPr>
      <xdr:spPr>
        <a:xfrm>
          <a:off x="3762375" y="1352550"/>
          <a:ext cx="0" cy="200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257175</xdr:colOff>
      <xdr:row>10</xdr:row>
      <xdr:rowOff>142875</xdr:rowOff>
    </xdr:from>
    <xdr:to>
      <xdr:col>6</xdr:col>
      <xdr:colOff>390525</xdr:colOff>
      <xdr:row>11</xdr:row>
      <xdr:rowOff>57150</xdr:rowOff>
    </xdr:to>
    <xdr:sp>
      <xdr:nvSpPr>
        <xdr:cNvPr id="34" name="Straight Arrow Connector 26"/>
        <xdr:cNvSpPr>
          <a:spLocks/>
        </xdr:cNvSpPr>
      </xdr:nvSpPr>
      <xdr:spPr>
        <a:xfrm flipH="1" flipV="1">
          <a:off x="3857625" y="2266950"/>
          <a:ext cx="133350" cy="1047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304800</xdr:colOff>
      <xdr:row>10</xdr:row>
      <xdr:rowOff>152400</xdr:rowOff>
    </xdr:from>
    <xdr:ext cx="571500" cy="266700"/>
    <xdr:sp>
      <xdr:nvSpPr>
        <xdr:cNvPr id="35" name="TextBox 29"/>
        <xdr:cNvSpPr txBox="1">
          <a:spLocks noChangeArrowheads="1"/>
        </xdr:cNvSpPr>
      </xdr:nvSpPr>
      <xdr:spPr>
        <a:xfrm>
          <a:off x="3905250" y="2276475"/>
          <a:ext cx="571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Batten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showGridLines="0" tabSelected="1" zoomScalePageLayoutView="0" workbookViewId="0" topLeftCell="A1">
      <selection activeCell="B64" sqref="B64"/>
    </sheetView>
  </sheetViews>
  <sheetFormatPr defaultColWidth="9.140625" defaultRowHeight="15"/>
  <cols>
    <col min="1" max="14" width="9.00390625" style="0" customWidth="1"/>
  </cols>
  <sheetData>
    <row r="1" ht="28.5">
      <c r="A1" s="5" t="s">
        <v>7</v>
      </c>
    </row>
    <row r="2" ht="15">
      <c r="A2" t="s">
        <v>4</v>
      </c>
    </row>
    <row r="3" spans="1:4" ht="15.75">
      <c r="A3" t="s">
        <v>1</v>
      </c>
      <c r="D3" s="12">
        <v>6</v>
      </c>
    </row>
    <row r="4" spans="1:12" ht="15.75">
      <c r="A4" t="s">
        <v>0</v>
      </c>
      <c r="D4" s="12">
        <v>0.625</v>
      </c>
      <c r="L4" s="3"/>
    </row>
    <row r="5" spans="4:6" ht="15.75">
      <c r="D5" s="7"/>
      <c r="F5" s="1"/>
    </row>
    <row r="6" spans="4:7" ht="15.75">
      <c r="D6" s="7"/>
      <c r="G6" s="13">
        <f>Material_Thickness</f>
        <v>0.625</v>
      </c>
    </row>
    <row r="7" spans="2:11" ht="15.75">
      <c r="B7" s="1">
        <f>Back_Length</f>
        <v>16</v>
      </c>
      <c r="C7" s="1"/>
      <c r="D7" s="14">
        <f>I7-1</f>
        <v>9</v>
      </c>
      <c r="E7" s="14"/>
      <c r="F7" s="10">
        <f>ROUNDUP(C16+Material_Thickness+1,0)</f>
        <v>7</v>
      </c>
      <c r="G7" s="14">
        <f>B45</f>
        <v>4.75</v>
      </c>
      <c r="H7" s="14"/>
      <c r="I7" s="2">
        <f>Left_Side</f>
        <v>10</v>
      </c>
      <c r="K7" s="9">
        <f>Left_Side</f>
        <v>10</v>
      </c>
    </row>
    <row r="9" ht="15">
      <c r="N9" s="3">
        <f>C16</f>
        <v>4.75</v>
      </c>
    </row>
    <row r="12" ht="15.75">
      <c r="I12" s="10"/>
    </row>
    <row r="14" spans="6:8" ht="15">
      <c r="F14" s="15" t="s">
        <v>9</v>
      </c>
      <c r="G14" s="15"/>
      <c r="H14" s="15"/>
    </row>
    <row r="16" spans="3:12" ht="15.75">
      <c r="C16" s="11">
        <f>MAX(Material_Width-2*Material_Thickness,4)</f>
        <v>4.75</v>
      </c>
      <c r="G16" s="14">
        <f>Material_Width</f>
        <v>6</v>
      </c>
      <c r="H16" s="14"/>
      <c r="L16" s="4">
        <f>C16</f>
        <v>4.75</v>
      </c>
    </row>
    <row r="17" spans="6:9" ht="15.75">
      <c r="F17" s="1"/>
      <c r="I17" s="1"/>
    </row>
    <row r="18" spans="2:16" ht="15.75">
      <c r="B18" s="1"/>
      <c r="C18" s="1"/>
      <c r="D18" s="1"/>
      <c r="F18" s="1"/>
      <c r="G18" s="1"/>
      <c r="H18" s="1"/>
      <c r="I18" s="1"/>
      <c r="J18" s="1"/>
      <c r="K18" s="1"/>
      <c r="M18" s="1"/>
      <c r="P18" s="1"/>
    </row>
    <row r="19" spans="1:14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1" ht="15.75">
      <c r="A20" s="1"/>
      <c r="B20" s="1"/>
      <c r="C20" s="1"/>
      <c r="D20" s="1"/>
      <c r="F20" s="1"/>
      <c r="G20" s="1"/>
      <c r="H20" s="1"/>
      <c r="I20" s="1"/>
      <c r="J20" s="1"/>
      <c r="K20" s="1"/>
    </row>
    <row r="21" spans="1:11" ht="15.75">
      <c r="A21" s="1"/>
      <c r="C21" s="1"/>
      <c r="D21" s="1"/>
      <c r="F21" s="1"/>
      <c r="G21" s="1"/>
      <c r="H21" s="1"/>
      <c r="I21" s="1"/>
      <c r="J21" s="1"/>
      <c r="K21" s="1"/>
    </row>
    <row r="22" spans="1:11" ht="15.75">
      <c r="A22" s="1"/>
      <c r="B22" s="1"/>
      <c r="C22" s="1"/>
      <c r="D22" s="1"/>
      <c r="F22" s="1">
        <v>16</v>
      </c>
      <c r="G22" s="1"/>
      <c r="H22" s="1"/>
      <c r="I22" s="1"/>
      <c r="J22" s="1"/>
      <c r="K22" s="1"/>
    </row>
    <row r="23" spans="1:12" ht="15.75">
      <c r="A23" s="1"/>
      <c r="B23" s="1"/>
      <c r="E23" s="2">
        <v>10</v>
      </c>
      <c r="F23" s="1"/>
      <c r="G23" s="1"/>
      <c r="H23" s="1"/>
      <c r="I23" s="1"/>
      <c r="L23" s="2"/>
    </row>
    <row r="24" spans="1:11" ht="15.75">
      <c r="A24" s="1"/>
      <c r="B24" s="1"/>
      <c r="C24" s="1"/>
      <c r="D24" s="1"/>
      <c r="F24" s="1"/>
      <c r="G24" s="1"/>
      <c r="H24" s="1"/>
      <c r="I24" s="1"/>
      <c r="J24" s="1"/>
      <c r="K24" s="1"/>
    </row>
    <row r="25" spans="1:11" ht="15.75">
      <c r="A25" s="1"/>
      <c r="B25" s="1"/>
      <c r="C25" s="1"/>
      <c r="D25" s="1"/>
      <c r="F25" s="1"/>
      <c r="G25" s="1"/>
      <c r="H25" s="1"/>
      <c r="I25" s="1"/>
      <c r="J25" s="1"/>
      <c r="K25" s="1"/>
    </row>
    <row r="26" spans="1:11" ht="15.75" customHeight="1">
      <c r="A26" s="1"/>
      <c r="B26" s="1"/>
      <c r="C26" s="1"/>
      <c r="D26" s="1"/>
      <c r="F26" s="1"/>
      <c r="G26" s="1"/>
      <c r="H26" s="1"/>
      <c r="I26" s="1"/>
      <c r="J26" s="1"/>
      <c r="K26" s="1"/>
    </row>
    <row r="27" spans="1:9" ht="15.75">
      <c r="A27" s="1"/>
      <c r="F27" s="1"/>
      <c r="G27" s="1"/>
      <c r="H27" s="1"/>
      <c r="I27" s="1"/>
    </row>
    <row r="28" spans="1:9" ht="15.75">
      <c r="A28" s="1"/>
      <c r="F28" s="1"/>
      <c r="G28" s="1"/>
      <c r="H28" s="1"/>
      <c r="I28" s="1"/>
    </row>
    <row r="29" spans="4:11" ht="15.75">
      <c r="D29" s="11"/>
      <c r="F29" s="1"/>
      <c r="G29" s="1"/>
      <c r="H29" s="1"/>
      <c r="I29" s="1"/>
      <c r="J29" s="16"/>
      <c r="K29" s="16"/>
    </row>
    <row r="30" spans="6:9" ht="15.75">
      <c r="F30" s="1"/>
      <c r="G30" s="1"/>
      <c r="H30" s="1"/>
      <c r="I30" s="1"/>
    </row>
    <row r="31" spans="6:8" ht="15.75">
      <c r="F31" s="1"/>
      <c r="G31" s="1"/>
      <c r="H31" s="1"/>
    </row>
    <row r="33" spans="6:8" ht="15.75">
      <c r="F33" s="1"/>
      <c r="G33" s="1"/>
      <c r="H33" s="1"/>
    </row>
    <row r="34" spans="6:12" ht="15.75">
      <c r="F34" s="1"/>
      <c r="G34" s="1"/>
      <c r="H34" s="1"/>
      <c r="L34" s="4">
        <f>Material_Width</f>
        <v>6</v>
      </c>
    </row>
    <row r="35" spans="4:8" ht="15.75">
      <c r="D35" s="2">
        <f>Roof_Length</f>
        <v>7</v>
      </c>
      <c r="F35" s="1"/>
      <c r="G35" s="1"/>
      <c r="H35" s="1"/>
    </row>
    <row r="36" spans="7:8" ht="15.75">
      <c r="G36" s="1"/>
      <c r="H36" s="1">
        <f>Material_Width/2</f>
        <v>3</v>
      </c>
    </row>
    <row r="37" spans="6:8" ht="15.75">
      <c r="F37" s="1"/>
      <c r="G37" s="1"/>
      <c r="H37" s="1"/>
    </row>
    <row r="38" spans="6:11" ht="15.75">
      <c r="F38" s="1"/>
      <c r="G38" s="1"/>
      <c r="H38" s="1"/>
      <c r="K38" s="3">
        <f>Material_Thickness</f>
        <v>0.625</v>
      </c>
    </row>
    <row r="39" spans="6:8" ht="15.75">
      <c r="F39" s="1"/>
      <c r="G39" s="1"/>
      <c r="H39" s="1"/>
    </row>
    <row r="40" ht="15.75">
      <c r="F40" s="1"/>
    </row>
    <row r="42" spans="2:10" ht="15.75">
      <c r="B42" s="1">
        <f>Material_Width</f>
        <v>6</v>
      </c>
      <c r="F42" s="1"/>
      <c r="G42" s="1"/>
      <c r="H42" s="1"/>
      <c r="I42" s="1"/>
      <c r="J42" s="2">
        <f>D7</f>
        <v>9</v>
      </c>
    </row>
    <row r="43" spans="5:10" ht="15.75">
      <c r="E43" s="3">
        <f>D7-2.5</f>
        <v>6.5</v>
      </c>
      <c r="F43" s="1"/>
      <c r="H43" s="1"/>
      <c r="I43" s="1"/>
      <c r="J43" s="1"/>
    </row>
    <row r="44" spans="6:10" ht="15.75">
      <c r="F44" s="1"/>
      <c r="G44" s="1"/>
      <c r="H44" s="1"/>
      <c r="I44" s="1"/>
      <c r="J44" s="1"/>
    </row>
    <row r="45" spans="2:10" ht="15.75">
      <c r="B45" s="1">
        <f>Material_Width-2*Material_Thickness</f>
        <v>4.75</v>
      </c>
      <c r="F45" s="1"/>
      <c r="G45" s="1"/>
      <c r="H45" s="1"/>
      <c r="I45" s="1"/>
      <c r="J45" s="1"/>
    </row>
    <row r="46" spans="6:10" ht="15.75">
      <c r="F46" s="1"/>
      <c r="G46" s="1"/>
      <c r="H46" s="1"/>
      <c r="I46" s="1"/>
      <c r="J46" s="1"/>
    </row>
    <row r="47" spans="6:10" ht="15.75">
      <c r="F47" s="1"/>
      <c r="G47" s="1"/>
      <c r="H47" s="1"/>
      <c r="I47" s="1"/>
      <c r="J47" s="1"/>
    </row>
    <row r="48" spans="1:9" ht="15.75">
      <c r="A48" s="1"/>
      <c r="D48" s="4">
        <f>C16</f>
        <v>4.75</v>
      </c>
      <c r="F48" s="1"/>
      <c r="G48" s="1"/>
      <c r="H48" s="1"/>
      <c r="I48" s="1"/>
    </row>
    <row r="49" spans="6:8" ht="15.75">
      <c r="F49" s="1"/>
      <c r="G49" s="14">
        <f>Material_Width</f>
        <v>6</v>
      </c>
      <c r="H49" s="14"/>
    </row>
    <row r="50" spans="6:10" ht="15.75">
      <c r="F50" s="1"/>
      <c r="G50" s="1"/>
      <c r="I50" s="1"/>
      <c r="J50" s="1"/>
    </row>
    <row r="51" spans="6:10" ht="15.75">
      <c r="F51" s="1"/>
      <c r="G51" s="1"/>
      <c r="H51" s="1"/>
      <c r="I51" s="1"/>
      <c r="J51" s="1"/>
    </row>
    <row r="52" spans="6:10" ht="15.75">
      <c r="F52" s="1"/>
      <c r="G52" s="1"/>
      <c r="H52" s="1"/>
      <c r="I52" s="1"/>
      <c r="J52" s="1"/>
    </row>
    <row r="53" spans="6:10" ht="15.75">
      <c r="F53" s="1"/>
      <c r="G53" s="1"/>
      <c r="H53" s="1"/>
      <c r="I53" s="1"/>
      <c r="J53" s="1"/>
    </row>
    <row r="54" spans="8:10" ht="15.75">
      <c r="H54" s="1"/>
      <c r="I54" s="1"/>
      <c r="J54" s="1"/>
    </row>
    <row r="55" spans="6:10" ht="15.75">
      <c r="F55" s="1"/>
      <c r="G55" s="1"/>
      <c r="H55" s="1"/>
      <c r="I55" s="1"/>
      <c r="J55" s="1"/>
    </row>
    <row r="56" spans="6:11" ht="15.75">
      <c r="F56" s="14"/>
      <c r="G56" s="14"/>
      <c r="H56" s="8"/>
      <c r="I56" s="1"/>
      <c r="J56" s="1"/>
      <c r="K56" t="s">
        <v>8</v>
      </c>
    </row>
    <row r="58" spans="1:2" ht="18.75">
      <c r="A58" s="6" t="s">
        <v>2</v>
      </c>
      <c r="B58" s="6"/>
    </row>
    <row r="59" spans="1:2" ht="18.75">
      <c r="A59" s="6"/>
      <c r="B59" s="6" t="s">
        <v>5</v>
      </c>
    </row>
    <row r="60" spans="1:2" ht="18.75">
      <c r="A60" s="6"/>
      <c r="B60" s="6" t="s">
        <v>6</v>
      </c>
    </row>
    <row r="61" spans="1:2" ht="18.75">
      <c r="A61" s="6"/>
      <c r="B61" s="6" t="s">
        <v>3</v>
      </c>
    </row>
  </sheetData>
  <sheetProtection/>
  <mergeCells count="7">
    <mergeCell ref="G49:H49"/>
    <mergeCell ref="D7:E7"/>
    <mergeCell ref="G7:H7"/>
    <mergeCell ref="F14:H14"/>
    <mergeCell ref="J29:K29"/>
    <mergeCell ref="F56:G56"/>
    <mergeCell ref="G16:H16"/>
  </mergeCells>
  <dataValidations count="3">
    <dataValidation type="custom" allowBlank="1" showInputMessage="1" showErrorMessage="1" promptTitle="Material Width" prompt="Please input a number between 5 and 7 (in inches)" error="Please input a number between 5 and 7 (in inches)" sqref="D3">
      <formula1>IF(AND(Material_Width&lt;=7,Material_Width&gt;=5),1,0)</formula1>
    </dataValidation>
    <dataValidation type="custom" allowBlank="1" showInputMessage="1" showErrorMessage="1" promptTitle="Material Thickness" prompt="Input a number between 3/8 inch and 3/4 inch." error="It is recommended you use material that is a mininum of 3/8 inches and a maximum of 3/4 inches." sqref="D5:D6">
      <formula1>IF(AND(Material_Thickness&gt;=3/8,Material_Thickness&lt;=3/4),1,0)</formula1>
    </dataValidation>
    <dataValidation type="custom" allowBlank="1" showInputMessage="1" showErrorMessage="1" promptTitle="Material Thickness" prompt="Input a number between 3/8 inch and 1 inch." error="It is recommended you use material that is a mininum of 3/8 inches and a maximum of 1 inches." sqref="D4">
      <formula1>IF(AND(Material_Thickness&gt;=3/8,Material_Thickness&lt;=1),1,0)</formula1>
    </dataValidation>
  </dataValidations>
  <printOptions/>
  <pageMargins left="0.7" right="0.7" top="0.75" bottom="0.75" header="0.3" footer="0.3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</dc:creator>
  <cp:keywords/>
  <dc:description/>
  <cp:lastModifiedBy>Desktop</cp:lastModifiedBy>
  <cp:lastPrinted>2013-10-20T12:51:07Z</cp:lastPrinted>
  <dcterms:created xsi:type="dcterms:W3CDTF">2013-10-19T13:28:22Z</dcterms:created>
  <dcterms:modified xsi:type="dcterms:W3CDTF">2013-10-20T12:56:21Z</dcterms:modified>
  <cp:category/>
  <cp:version/>
  <cp:contentType/>
  <cp:contentStatus/>
</cp:coreProperties>
</file>